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ndonschool.sharepoint.com/sales/Marketing Materials/_2. Website/Files and pictures for website/Schedules, Dates and Fees 2022 2023/"/>
    </mc:Choice>
  </mc:AlternateContent>
  <xr:revisionPtr revIDLastSave="0" documentId="8_{BE0533FA-F9FD-4F26-B572-CEAA7A10CDCA}" xr6:coauthVersionLast="47" xr6:coauthVersionMax="47" xr10:uidLastSave="{00000000-0000-0000-0000-000000000000}"/>
  <bookViews>
    <workbookView minimized="1" xWindow="4950" yWindow="645" windowWidth="17475" windowHeight="15090" xr2:uid="{00000000-000D-0000-FFFF-FFFF00000000}"/>
  </bookViews>
  <sheets>
    <sheet name="Course fees 2023" sheetId="1" r:id="rId1"/>
    <sheet name="Additional fees 2023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2" i="1"/>
  <c r="D31" i="1"/>
  <c r="D30" i="1"/>
  <c r="D11" i="1"/>
  <c r="D8" i="1"/>
  <c r="D47" i="1"/>
  <c r="D33" i="1"/>
  <c r="D35" i="1"/>
  <c r="D34" i="1"/>
</calcChain>
</file>

<file path=xl/sharedStrings.xml><?xml version="1.0" encoding="utf-8"?>
<sst xmlns="http://schemas.openxmlformats.org/spreadsheetml/2006/main" count="299" uniqueCount="144">
  <si>
    <t>The London School of English</t>
  </si>
  <si>
    <t>COURSE FEES AND FACTS 2023</t>
  </si>
  <si>
    <t>www.londonschool.com</t>
  </si>
  <si>
    <t>Group training for professionals</t>
  </si>
  <si>
    <t>Course name</t>
  </si>
  <si>
    <t>Levels</t>
  </si>
  <si>
    <t>Weekly fees (GBP)</t>
  </si>
  <si>
    <t>Exam fee (GBP)</t>
  </si>
  <si>
    <t>Hours per week</t>
  </si>
  <si>
    <t>Length weeks</t>
  </si>
  <si>
    <t>Group size</t>
  </si>
  <si>
    <t>Age</t>
  </si>
  <si>
    <t>Business &amp; Professional English 25+</t>
  </si>
  <si>
    <t>Full time</t>
  </si>
  <si>
    <t>5-8</t>
  </si>
  <si>
    <t>-</t>
  </si>
  <si>
    <t>1-8</t>
  </si>
  <si>
    <t>25+</t>
  </si>
  <si>
    <t>Part time</t>
  </si>
  <si>
    <t>Business &amp; Professional English 25+ Combination</t>
  </si>
  <si>
    <t>15+15</t>
  </si>
  <si>
    <t>Intercultural Competence Combination</t>
  </si>
  <si>
    <t>6-9</t>
  </si>
  <si>
    <t>30+</t>
  </si>
  <si>
    <t>Global Leadership Combination</t>
  </si>
  <si>
    <t xml:space="preserve">Legal English 20-30 package 4 weeks* </t>
  </si>
  <si>
    <t>Full time 4 week block</t>
  </si>
  <si>
    <t>20-30</t>
  </si>
  <si>
    <t>Legal English: Commercial Lawyers*</t>
  </si>
  <si>
    <t>6-8</t>
  </si>
  <si>
    <t>English for Human Resources Professionals</t>
  </si>
  <si>
    <t>On Demand Closed Group course up to 10 participants</t>
  </si>
  <si>
    <t>flexible</t>
  </si>
  <si>
    <t>Up to 30</t>
  </si>
  <si>
    <t>Flexible</t>
  </si>
  <si>
    <t>20+</t>
  </si>
  <si>
    <t>Individual Training</t>
  </si>
  <si>
    <t>Hourly fees (GBP)</t>
  </si>
  <si>
    <t>Minimum hours</t>
  </si>
  <si>
    <t>Length wks</t>
  </si>
  <si>
    <t>1:1 face to face in Holland Park Gardens</t>
  </si>
  <si>
    <t>1-9</t>
  </si>
  <si>
    <t>15, 20 or 30/wk</t>
  </si>
  <si>
    <t>2:1 face to face in Holland Park Gardens</t>
  </si>
  <si>
    <t>1:1 Zoom (or Skype)</t>
  </si>
  <si>
    <t>18+</t>
  </si>
  <si>
    <t>Voice &amp; Accent Training (Face to Face)</t>
  </si>
  <si>
    <t>5-9</t>
  </si>
  <si>
    <t>Voice &amp; Accent Training (Zoom/Skype)</t>
  </si>
  <si>
    <t>General and Academic English, Exam Courses</t>
  </si>
  <si>
    <t>Prices per week</t>
  </si>
  <si>
    <t xml:space="preserve">General English 20+ full time </t>
  </si>
  <si>
    <t>1-4 weeks</t>
  </si>
  <si>
    <t>3-7</t>
  </si>
  <si>
    <t>1+</t>
  </si>
  <si>
    <t>5-12 weeks</t>
  </si>
  <si>
    <t>13+ weeks</t>
  </si>
  <si>
    <t>General English 20+ part time</t>
  </si>
  <si>
    <t>am 1-4 weeks</t>
  </si>
  <si>
    <t>am 5-12 weeks</t>
  </si>
  <si>
    <t>am 13+ weeks</t>
  </si>
  <si>
    <t>pm 1-4 weeks</t>
  </si>
  <si>
    <t>pm 5-12 weeks</t>
  </si>
  <si>
    <t>pm 13+ weeks</t>
  </si>
  <si>
    <t>General English 20+ Combination</t>
  </si>
  <si>
    <t>12+15</t>
  </si>
  <si>
    <t>English for University</t>
  </si>
  <si>
    <t>6-7</t>
  </si>
  <si>
    <t>3</t>
  </si>
  <si>
    <t>Multi-week block prices</t>
  </si>
  <si>
    <t>Beginners English 20+ in 4 wk blocks</t>
  </si>
  <si>
    <t>Full time 4 weeks</t>
  </si>
  <si>
    <t>4</t>
  </si>
  <si>
    <t>Full time 5 weeks</t>
  </si>
  <si>
    <t>5</t>
  </si>
  <si>
    <t>Full time 8 weeks</t>
  </si>
  <si>
    <t>8</t>
  </si>
  <si>
    <t>Full time 12 weeks</t>
  </si>
  <si>
    <t>12</t>
  </si>
  <si>
    <t>Full time 16 weeks</t>
  </si>
  <si>
    <t>16</t>
  </si>
  <si>
    <t>Full time 20 weeks</t>
  </si>
  <si>
    <t>20</t>
  </si>
  <si>
    <t>Full time 24 weeks</t>
  </si>
  <si>
    <t>24</t>
  </si>
  <si>
    <t>IELTS</t>
  </si>
  <si>
    <t>5-7</t>
  </si>
  <si>
    <t>190 IELTS/220 SELT</t>
  </si>
  <si>
    <t>*Legal English 20-30 can be taken as a three week option without the TOLES element if wished; the TOLES week may be taken by Legal English: Commercial Lawyers course participants if wished.</t>
  </si>
  <si>
    <r>
      <t>Summer supplement</t>
    </r>
    <r>
      <rPr>
        <b/>
        <i/>
        <sz val="11"/>
        <color rgb="FF000000"/>
        <rFont val="Calibri"/>
        <family val="2"/>
      </rPr>
      <t xml:space="preserve">  - </t>
    </r>
    <r>
      <rPr>
        <i/>
        <sz val="11"/>
        <color rgb="FF000000"/>
        <rFont val="Calibri"/>
        <family val="2"/>
      </rPr>
      <t>£50pw fee for full-time General English bookings delivered through July and August. £25 fee for part-time General English bookings through the same period.</t>
    </r>
  </si>
  <si>
    <t>ADDITIONAL FEES</t>
  </si>
  <si>
    <t>Accommodation</t>
  </si>
  <si>
    <t>Homestay (weekly rate)</t>
  </si>
  <si>
    <t>(GBP)</t>
  </si>
  <si>
    <t>Silver (shared bathroom)</t>
  </si>
  <si>
    <t>Bed &amp; breakfast</t>
  </si>
  <si>
    <t>Bed &amp; breakfast and 3 evening meals</t>
  </si>
  <si>
    <t>Gold (private bathroom)</t>
  </si>
  <si>
    <t>Extra night (subject to availability) £50. Extra dietary requirement £20 per week.</t>
  </si>
  <si>
    <t>Residences</t>
  </si>
  <si>
    <t>Prince Consort Village - Bronze studio</t>
  </si>
  <si>
    <t>from £400/week</t>
  </si>
  <si>
    <t>Vincent House (daily rate)</t>
  </si>
  <si>
    <t>For stays &lt;5 weeks:</t>
  </si>
  <si>
    <t>GBP/day</t>
  </si>
  <si>
    <t>&lt;2 weeks</t>
  </si>
  <si>
    <t>2 weeks</t>
  </si>
  <si>
    <t>3 weeks</t>
  </si>
  <si>
    <t>4 weeks</t>
  </si>
  <si>
    <t>Standard single room</t>
  </si>
  <si>
    <t>Superior single room</t>
  </si>
  <si>
    <t>Standard double room/Queen</t>
  </si>
  <si>
    <t>Superior double room/Twin</t>
  </si>
  <si>
    <t>Breakfast is included in the price. Dinner £20 per day, or £105 for 7 consecutive dinner packages. Stays of longer than 5 weeks include breakfast and dinner.</t>
  </si>
  <si>
    <t>Supplement for 1 extra bed only: £25.00 per night. Supplement for 1 extra bed with breakfast included: £45.00 per night. Supplement for 1 extra night + breakfast and dinner included: £50.00 per night.</t>
  </si>
  <si>
    <t>Please note that a £10/night supplement applies for the busy summer period June - September 2023.</t>
  </si>
  <si>
    <t>For stays of 5 weeks or more:</t>
  </si>
  <si>
    <t>GBP/week</t>
  </si>
  <si>
    <t>Prepay 6 months (26 weeks)</t>
  </si>
  <si>
    <t>Prepay 9 months (39 weeks)</t>
  </si>
  <si>
    <t>Prepay 12 months (52 weeks)</t>
  </si>
  <si>
    <t>Standard single </t>
  </si>
  <si>
    <t>Superior single </t>
  </si>
  <si>
    <t>Standard double/twin (single occupancy)</t>
  </si>
  <si>
    <t>Standard double/twin (double occupancy, per person)</t>
  </si>
  <si>
    <t>Superior double/twin (single occupancy)</t>
  </si>
  <si>
    <t>Superior double/twin (double occupancy, per person)</t>
  </si>
  <si>
    <t>Queen double (single occupancy)</t>
  </si>
  <si>
    <t>stays of longer than 5 weeks include breakfast and dinner.</t>
  </si>
  <si>
    <t>Transfers (to West London postcodes)</t>
  </si>
  <si>
    <t xml:space="preserve">Heathrow Airport </t>
  </si>
  <si>
    <t>Arrival (including meeting in arrival hall)</t>
  </si>
  <si>
    <t>Departure (drop off only)</t>
  </si>
  <si>
    <t xml:space="preserve">London City Airport </t>
  </si>
  <si>
    <t>Gatwick/Luton Airports</t>
  </si>
  <si>
    <t>Stansted Airport</t>
  </si>
  <si>
    <t>St Pancras (Eurostar and National Rail)</t>
  </si>
  <si>
    <t>Other fees</t>
  </si>
  <si>
    <t>Registration fee for London course via online booking system</t>
  </si>
  <si>
    <t>Registration fee for London course via email</t>
  </si>
  <si>
    <t>Registration fee for online course</t>
  </si>
  <si>
    <t>Accommodation placement fee</t>
  </si>
  <si>
    <t>3-course freshly catered lunches at school (weekly fee)</t>
  </si>
  <si>
    <t>Insurance (per 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</si>
</sst>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Tahoma"/>
      <family val="2"/>
    </font>
    <font>
      <u/>
      <sz val="11"/>
      <color theme="10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7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/>
      <top style="thin">
        <color rgb="FFE7E6E6"/>
      </top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/>
      <bottom/>
      <diagonal/>
    </border>
    <border>
      <left/>
      <right/>
      <top style="thin">
        <color rgb="FFE7E6E6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/>
    <xf numFmtId="16" fontId="0" fillId="2" borderId="1" xfId="0" quotePrefix="1" applyNumberFormat="1" applyFill="1" applyBorder="1" applyAlignment="1">
      <alignment horizontal="center"/>
    </xf>
    <xf numFmtId="16" fontId="1" fillId="2" borderId="1" xfId="0" quotePrefix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6" fillId="0" borderId="0" xfId="0" applyFont="1"/>
    <xf numFmtId="0" fontId="7" fillId="0" borderId="0" xfId="1" applyFont="1" applyBorder="1"/>
    <xf numFmtId="0" fontId="8" fillId="0" borderId="1" xfId="0" applyFont="1" applyBorder="1"/>
    <xf numFmtId="0" fontId="8" fillId="0" borderId="0" xfId="0" applyFont="1"/>
    <xf numFmtId="0" fontId="1" fillId="0" borderId="1" xfId="0" quotePrefix="1" applyFont="1" applyBorder="1" applyAlignment="1">
      <alignment horizontal="center"/>
    </xf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0" fontId="2" fillId="0" borderId="1" xfId="0" applyFont="1" applyBorder="1"/>
    <xf numFmtId="0" fontId="9" fillId="0" borderId="1" xfId="0" applyFont="1" applyBorder="1"/>
    <xf numFmtId="0" fontId="9" fillId="0" borderId="0" xfId="0" applyFont="1"/>
    <xf numFmtId="0" fontId="11" fillId="0" borderId="0" xfId="0" applyFont="1"/>
    <xf numFmtId="0" fontId="0" fillId="0" borderId="5" xfId="0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" fontId="13" fillId="0" borderId="1" xfId="0" quotePrefix="1" applyNumberFormat="1" applyFont="1" applyBorder="1" applyAlignment="1">
      <alignment horizontal="center"/>
    </xf>
    <xf numFmtId="0" fontId="0" fillId="0" borderId="0" xfId="0" applyAlignment="1">
      <alignment wrapText="1"/>
    </xf>
    <xf numFmtId="0" fontId="8" fillId="0" borderId="4" xfId="0" applyFont="1" applyBorder="1" applyAlignment="1">
      <alignment vertical="top" wrapText="1"/>
    </xf>
    <xf numFmtId="0" fontId="12" fillId="0" borderId="1" xfId="0" quotePrefix="1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6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Medium9">
    <tableStyle name="Invisible" pivot="0" table="0" count="0" xr9:uid="{9090BBA1-5E88-4D64-8BEF-658729DF75F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ndonschoo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topLeftCell="A18" workbookViewId="0">
      <selection activeCell="O38" sqref="O38"/>
    </sheetView>
  </sheetViews>
  <sheetFormatPr defaultColWidth="9.140625" defaultRowHeight="15"/>
  <cols>
    <col min="1" max="1" width="49.85546875" style="2" bestFit="1" customWidth="1"/>
    <col min="2" max="2" width="27.5703125" style="2" customWidth="1"/>
    <col min="3" max="3" width="11.85546875" style="2" customWidth="1"/>
    <col min="4" max="4" width="19.5703125" style="3" customWidth="1"/>
    <col min="5" max="5" width="18.28515625" style="4" bestFit="1" customWidth="1"/>
    <col min="6" max="6" width="15.28515625" style="4" customWidth="1"/>
    <col min="7" max="7" width="13.28515625" style="4" bestFit="1" customWidth="1"/>
    <col min="8" max="8" width="9.85546875" style="4" customWidth="1"/>
    <col min="9" max="9" width="5.7109375" style="4" bestFit="1" customWidth="1"/>
    <col min="10" max="16384" width="9.140625" style="2"/>
  </cols>
  <sheetData>
    <row r="1" spans="1:9" ht="27" customHeight="1">
      <c r="A1" s="32" t="s">
        <v>0</v>
      </c>
      <c r="E1" s="32" t="s">
        <v>1</v>
      </c>
      <c r="F1" s="2"/>
    </row>
    <row r="2" spans="1:9">
      <c r="A2" s="33" t="s">
        <v>2</v>
      </c>
      <c r="G2" s="33"/>
    </row>
    <row r="3" spans="1:9">
      <c r="A3" s="26" t="s">
        <v>3</v>
      </c>
      <c r="B3" s="30"/>
      <c r="C3" s="30"/>
      <c r="D3" s="27"/>
      <c r="E3" s="31"/>
      <c r="F3" s="31"/>
      <c r="G3" s="31"/>
      <c r="H3" s="31"/>
      <c r="I3" s="31"/>
    </row>
    <row r="4" spans="1:9" s="1" customFormat="1">
      <c r="A4" s="30" t="s">
        <v>4</v>
      </c>
      <c r="B4" s="26"/>
      <c r="C4" s="26" t="s">
        <v>5</v>
      </c>
      <c r="D4" s="28" t="s">
        <v>6</v>
      </c>
      <c r="E4" s="29" t="s">
        <v>7</v>
      </c>
      <c r="F4" s="29" t="s">
        <v>8</v>
      </c>
      <c r="G4" s="29" t="s">
        <v>9</v>
      </c>
      <c r="H4" s="29" t="s">
        <v>10</v>
      </c>
      <c r="I4" s="29" t="s">
        <v>11</v>
      </c>
    </row>
    <row r="5" spans="1:9">
      <c r="A5" s="10" t="s">
        <v>12</v>
      </c>
      <c r="B5" s="11" t="s">
        <v>13</v>
      </c>
      <c r="C5" s="12" t="s">
        <v>14</v>
      </c>
      <c r="D5" s="13">
        <v>1250</v>
      </c>
      <c r="E5" s="11" t="s">
        <v>15</v>
      </c>
      <c r="F5" s="14">
        <v>30</v>
      </c>
      <c r="G5" s="15" t="s">
        <v>16</v>
      </c>
      <c r="H5" s="14">
        <v>6</v>
      </c>
      <c r="I5" s="14" t="s">
        <v>17</v>
      </c>
    </row>
    <row r="6" spans="1:9">
      <c r="A6" s="10"/>
      <c r="B6" s="11" t="s">
        <v>18</v>
      </c>
      <c r="C6" s="12" t="s">
        <v>14</v>
      </c>
      <c r="D6" s="13">
        <v>755</v>
      </c>
      <c r="E6" s="11" t="s">
        <v>15</v>
      </c>
      <c r="F6" s="14">
        <v>15</v>
      </c>
      <c r="G6" s="15" t="s">
        <v>16</v>
      </c>
      <c r="H6" s="11">
        <v>6</v>
      </c>
      <c r="I6" s="14" t="s">
        <v>17</v>
      </c>
    </row>
    <row r="7" spans="1:9">
      <c r="A7" s="10"/>
      <c r="B7" s="11" t="s">
        <v>18</v>
      </c>
      <c r="C7" s="12" t="s">
        <v>14</v>
      </c>
      <c r="D7" s="13">
        <v>685</v>
      </c>
      <c r="E7" s="11" t="s">
        <v>15</v>
      </c>
      <c r="F7" s="14">
        <v>15</v>
      </c>
      <c r="G7" s="15" t="s">
        <v>16</v>
      </c>
      <c r="H7" s="11">
        <v>6</v>
      </c>
      <c r="I7" s="14" t="s">
        <v>17</v>
      </c>
    </row>
    <row r="8" spans="1:9">
      <c r="A8" s="10" t="s">
        <v>19</v>
      </c>
      <c r="B8" s="11" t="s">
        <v>13</v>
      </c>
      <c r="C8" s="12" t="s">
        <v>14</v>
      </c>
      <c r="D8" s="13">
        <f>+(D5/2)+(15*D18)</f>
        <v>2110</v>
      </c>
      <c r="E8" s="11" t="s">
        <v>15</v>
      </c>
      <c r="F8" s="14" t="s">
        <v>20</v>
      </c>
      <c r="G8" s="15" t="s">
        <v>16</v>
      </c>
      <c r="H8" s="14" t="s">
        <v>15</v>
      </c>
      <c r="I8" s="14" t="s">
        <v>17</v>
      </c>
    </row>
    <row r="9" spans="1:9">
      <c r="A9" s="10" t="s">
        <v>21</v>
      </c>
      <c r="B9" s="11" t="s">
        <v>13</v>
      </c>
      <c r="C9" s="16" t="s">
        <v>22</v>
      </c>
      <c r="D9" s="13">
        <v>2645</v>
      </c>
      <c r="E9" s="11" t="s">
        <v>15</v>
      </c>
      <c r="F9" s="14" t="s">
        <v>20</v>
      </c>
      <c r="G9" s="14">
        <v>1</v>
      </c>
      <c r="H9" s="14" t="s">
        <v>15</v>
      </c>
      <c r="I9" s="14" t="s">
        <v>23</v>
      </c>
    </row>
    <row r="10" spans="1:9">
      <c r="A10" s="10" t="s">
        <v>24</v>
      </c>
      <c r="B10" s="11" t="s">
        <v>13</v>
      </c>
      <c r="C10" s="16" t="s">
        <v>22</v>
      </c>
      <c r="D10" s="13">
        <v>2645</v>
      </c>
      <c r="E10" s="11" t="s">
        <v>15</v>
      </c>
      <c r="F10" s="14" t="s">
        <v>20</v>
      </c>
      <c r="G10" s="14">
        <v>1</v>
      </c>
      <c r="H10" s="14" t="s">
        <v>15</v>
      </c>
      <c r="I10" s="14" t="s">
        <v>23</v>
      </c>
    </row>
    <row r="11" spans="1:9">
      <c r="A11" s="10" t="s">
        <v>25</v>
      </c>
      <c r="B11" s="11" t="s">
        <v>26</v>
      </c>
      <c r="C11" s="15" t="s">
        <v>14</v>
      </c>
      <c r="D11" s="13">
        <f>(650*4)</f>
        <v>2600</v>
      </c>
      <c r="E11" s="14">
        <v>150</v>
      </c>
      <c r="F11" s="14">
        <v>24</v>
      </c>
      <c r="G11" s="36">
        <v>4</v>
      </c>
      <c r="H11" s="14">
        <v>10</v>
      </c>
      <c r="I11" s="14" t="s">
        <v>27</v>
      </c>
    </row>
    <row r="12" spans="1:9">
      <c r="A12" s="37" t="s">
        <v>28</v>
      </c>
      <c r="B12" s="13" t="s">
        <v>13</v>
      </c>
      <c r="C12" s="38" t="s">
        <v>29</v>
      </c>
      <c r="D12" s="13">
        <v>1295</v>
      </c>
      <c r="E12" s="11" t="s">
        <v>15</v>
      </c>
      <c r="F12" s="14">
        <v>30</v>
      </c>
      <c r="G12" s="14">
        <v>1</v>
      </c>
      <c r="H12" s="14">
        <v>6</v>
      </c>
      <c r="I12" s="14" t="s">
        <v>23</v>
      </c>
    </row>
    <row r="13" spans="1:9">
      <c r="A13" s="37" t="s">
        <v>30</v>
      </c>
      <c r="B13" s="13" t="s">
        <v>13</v>
      </c>
      <c r="C13" s="38" t="s">
        <v>14</v>
      </c>
      <c r="D13" s="13">
        <v>1295</v>
      </c>
      <c r="E13" s="11" t="s">
        <v>15</v>
      </c>
      <c r="F13" s="14">
        <v>30</v>
      </c>
      <c r="G13" s="14">
        <v>1</v>
      </c>
      <c r="H13" s="14">
        <v>6</v>
      </c>
      <c r="I13" s="14" t="s">
        <v>23</v>
      </c>
    </row>
    <row r="14" spans="1:9">
      <c r="A14" s="10" t="s">
        <v>31</v>
      </c>
      <c r="B14" s="11" t="s">
        <v>13</v>
      </c>
      <c r="C14" s="16" t="s">
        <v>32</v>
      </c>
      <c r="D14" s="13">
        <v>8995</v>
      </c>
      <c r="E14" s="11" t="s">
        <v>15</v>
      </c>
      <c r="F14" s="14" t="s">
        <v>33</v>
      </c>
      <c r="G14" s="16" t="s">
        <v>34</v>
      </c>
      <c r="H14" s="14">
        <v>10</v>
      </c>
      <c r="I14" s="11" t="s">
        <v>35</v>
      </c>
    </row>
    <row r="15" spans="1:9" ht="8.25" customHeight="1">
      <c r="A15" s="10"/>
      <c r="B15" s="11"/>
      <c r="C15" s="14"/>
      <c r="D15" s="13"/>
      <c r="E15" s="14"/>
      <c r="F15" s="14"/>
      <c r="G15" s="14"/>
      <c r="H15" s="14"/>
      <c r="I15" s="14"/>
    </row>
    <row r="16" spans="1:9">
      <c r="A16" s="6" t="s">
        <v>36</v>
      </c>
      <c r="B16" s="17"/>
      <c r="C16" s="7"/>
      <c r="D16" s="18"/>
      <c r="E16" s="7"/>
      <c r="F16" s="7"/>
      <c r="G16" s="7"/>
      <c r="H16" s="7"/>
      <c r="I16" s="7"/>
    </row>
    <row r="17" spans="1:9" s="1" customFormat="1">
      <c r="A17" s="8" t="s">
        <v>4</v>
      </c>
      <c r="B17" s="9"/>
      <c r="C17" s="9" t="s">
        <v>5</v>
      </c>
      <c r="D17" s="19" t="s">
        <v>37</v>
      </c>
      <c r="E17" s="9" t="s">
        <v>7</v>
      </c>
      <c r="F17" s="9" t="s">
        <v>38</v>
      </c>
      <c r="G17" s="9" t="s">
        <v>39</v>
      </c>
      <c r="H17" s="9" t="s">
        <v>10</v>
      </c>
      <c r="I17" s="9" t="s">
        <v>11</v>
      </c>
    </row>
    <row r="18" spans="1:9">
      <c r="A18" s="10" t="s">
        <v>40</v>
      </c>
      <c r="B18" s="14" t="s">
        <v>15</v>
      </c>
      <c r="C18" s="16" t="s">
        <v>41</v>
      </c>
      <c r="D18" s="13">
        <v>99</v>
      </c>
      <c r="E18" s="11" t="s">
        <v>15</v>
      </c>
      <c r="F18" s="11" t="s">
        <v>42</v>
      </c>
      <c r="G18" s="14" t="s">
        <v>34</v>
      </c>
      <c r="H18" s="14">
        <v>1</v>
      </c>
      <c r="I18" s="14" t="s">
        <v>35</v>
      </c>
    </row>
    <row r="19" spans="1:9">
      <c r="A19" s="10" t="s">
        <v>43</v>
      </c>
      <c r="B19" s="14" t="s">
        <v>15</v>
      </c>
      <c r="C19" s="16" t="s">
        <v>41</v>
      </c>
      <c r="D19" s="13">
        <v>110</v>
      </c>
      <c r="E19" s="11" t="s">
        <v>15</v>
      </c>
      <c r="F19" s="11" t="s">
        <v>42</v>
      </c>
      <c r="G19" s="14" t="s">
        <v>34</v>
      </c>
      <c r="H19" s="14">
        <v>2</v>
      </c>
      <c r="I19" s="14" t="s">
        <v>35</v>
      </c>
    </row>
    <row r="20" spans="1:9">
      <c r="A20" s="10" t="s">
        <v>44</v>
      </c>
      <c r="B20" s="14" t="s">
        <v>15</v>
      </c>
      <c r="C20" s="16" t="s">
        <v>41</v>
      </c>
      <c r="D20" s="13">
        <v>70</v>
      </c>
      <c r="E20" s="11" t="s">
        <v>15</v>
      </c>
      <c r="F20" s="14">
        <v>5</v>
      </c>
      <c r="G20" s="14" t="s">
        <v>34</v>
      </c>
      <c r="H20" s="14">
        <v>1</v>
      </c>
      <c r="I20" s="14" t="s">
        <v>45</v>
      </c>
    </row>
    <row r="21" spans="1:9">
      <c r="A21" s="10" t="s">
        <v>46</v>
      </c>
      <c r="B21" s="14" t="s">
        <v>15</v>
      </c>
      <c r="C21" s="16" t="s">
        <v>47</v>
      </c>
      <c r="D21" s="13">
        <v>110</v>
      </c>
      <c r="E21" s="11" t="s">
        <v>15</v>
      </c>
      <c r="F21" s="14">
        <v>5</v>
      </c>
      <c r="G21" s="14" t="s">
        <v>34</v>
      </c>
      <c r="H21" s="14">
        <v>1</v>
      </c>
      <c r="I21" s="14" t="s">
        <v>35</v>
      </c>
    </row>
    <row r="22" spans="1:9">
      <c r="A22" s="10" t="s">
        <v>48</v>
      </c>
      <c r="B22" s="14" t="s">
        <v>15</v>
      </c>
      <c r="C22" s="16" t="s">
        <v>47</v>
      </c>
      <c r="D22" s="13">
        <v>85</v>
      </c>
      <c r="E22" s="11" t="s">
        <v>15</v>
      </c>
      <c r="F22" s="14">
        <v>5</v>
      </c>
      <c r="G22" s="14" t="s">
        <v>34</v>
      </c>
      <c r="H22" s="14">
        <v>1</v>
      </c>
      <c r="I22" s="14" t="s">
        <v>45</v>
      </c>
    </row>
    <row r="23" spans="1:9" ht="8.25" customHeight="1">
      <c r="A23" s="20"/>
      <c r="B23" s="14"/>
      <c r="C23" s="14"/>
      <c r="D23" s="13"/>
      <c r="E23" s="14"/>
      <c r="F23" s="14"/>
      <c r="G23" s="14"/>
      <c r="H23" s="14"/>
      <c r="I23" s="14"/>
    </row>
    <row r="24" spans="1:9">
      <c r="A24" s="6" t="s">
        <v>49</v>
      </c>
      <c r="B24" s="7"/>
      <c r="C24" s="7"/>
      <c r="D24" s="18"/>
      <c r="E24" s="7"/>
      <c r="F24" s="7"/>
      <c r="G24" s="7"/>
      <c r="H24" s="7"/>
      <c r="I24" s="7"/>
    </row>
    <row r="25" spans="1:9" s="1" customFormat="1">
      <c r="A25" s="8" t="s">
        <v>4</v>
      </c>
      <c r="B25" s="9"/>
      <c r="C25" s="9" t="s">
        <v>5</v>
      </c>
      <c r="D25" s="19"/>
      <c r="E25" s="9" t="s">
        <v>7</v>
      </c>
      <c r="F25" s="9" t="s">
        <v>8</v>
      </c>
      <c r="G25" s="9" t="s">
        <v>39</v>
      </c>
      <c r="H25" s="9" t="s">
        <v>10</v>
      </c>
      <c r="I25" s="9" t="s">
        <v>11</v>
      </c>
    </row>
    <row r="26" spans="1:9" s="1" customFormat="1">
      <c r="A26" s="8" t="s">
        <v>50</v>
      </c>
      <c r="B26" s="17"/>
      <c r="C26" s="17"/>
      <c r="D26" s="18"/>
      <c r="E26" s="17"/>
      <c r="F26" s="17"/>
      <c r="G26" s="17"/>
      <c r="H26" s="17"/>
      <c r="I26" s="17"/>
    </row>
    <row r="27" spans="1:9">
      <c r="A27" s="10" t="s">
        <v>51</v>
      </c>
      <c r="B27" s="11" t="s">
        <v>52</v>
      </c>
      <c r="C27" s="16" t="s">
        <v>53</v>
      </c>
      <c r="D27" s="13">
        <v>630</v>
      </c>
      <c r="E27" s="11" t="s">
        <v>15</v>
      </c>
      <c r="F27" s="14">
        <v>24</v>
      </c>
      <c r="G27" s="15" t="s">
        <v>54</v>
      </c>
      <c r="H27" s="14">
        <v>8</v>
      </c>
      <c r="I27" s="14" t="s">
        <v>35</v>
      </c>
    </row>
    <row r="28" spans="1:9">
      <c r="A28" s="10"/>
      <c r="B28" s="11" t="s">
        <v>55</v>
      </c>
      <c r="C28" s="16" t="s">
        <v>53</v>
      </c>
      <c r="D28" s="13">
        <v>580</v>
      </c>
      <c r="E28" s="11" t="s">
        <v>15</v>
      </c>
      <c r="F28" s="14">
        <v>24</v>
      </c>
      <c r="G28" s="15" t="s">
        <v>54</v>
      </c>
      <c r="H28" s="14">
        <v>8</v>
      </c>
      <c r="I28" s="14" t="s">
        <v>35</v>
      </c>
    </row>
    <row r="29" spans="1:9">
      <c r="A29" s="10"/>
      <c r="B29" s="11" t="s">
        <v>56</v>
      </c>
      <c r="C29" s="16" t="s">
        <v>53</v>
      </c>
      <c r="D29" s="13">
        <v>520</v>
      </c>
      <c r="E29" s="11" t="s">
        <v>15</v>
      </c>
      <c r="F29" s="14">
        <v>24</v>
      </c>
      <c r="G29" s="15" t="s">
        <v>54</v>
      </c>
      <c r="H29" s="14">
        <v>8</v>
      </c>
      <c r="I29" s="14" t="s">
        <v>35</v>
      </c>
    </row>
    <row r="30" spans="1:9">
      <c r="A30" s="10" t="s">
        <v>57</v>
      </c>
      <c r="B30" s="11" t="s">
        <v>58</v>
      </c>
      <c r="C30" s="16" t="s">
        <v>53</v>
      </c>
      <c r="D30" s="13">
        <f>(D27*65%)+0.5</f>
        <v>410</v>
      </c>
      <c r="E30" s="11" t="s">
        <v>15</v>
      </c>
      <c r="F30" s="14">
        <v>12</v>
      </c>
      <c r="G30" s="15" t="s">
        <v>54</v>
      </c>
      <c r="H30" s="14">
        <v>8</v>
      </c>
      <c r="I30" s="14" t="s">
        <v>35</v>
      </c>
    </row>
    <row r="31" spans="1:9">
      <c r="A31" s="10"/>
      <c r="B31" s="11" t="s">
        <v>59</v>
      </c>
      <c r="C31" s="16" t="s">
        <v>53</v>
      </c>
      <c r="D31" s="13">
        <f>(D28*65%)-2</f>
        <v>375</v>
      </c>
      <c r="E31" s="11" t="s">
        <v>15</v>
      </c>
      <c r="F31" s="14">
        <v>12</v>
      </c>
      <c r="G31" s="15" t="s">
        <v>54</v>
      </c>
      <c r="H31" s="14">
        <v>8</v>
      </c>
      <c r="I31" s="14" t="s">
        <v>35</v>
      </c>
    </row>
    <row r="32" spans="1:9">
      <c r="A32" s="10"/>
      <c r="B32" s="11" t="s">
        <v>60</v>
      </c>
      <c r="C32" s="16" t="s">
        <v>53</v>
      </c>
      <c r="D32" s="13">
        <f>(D29*65%)+2</f>
        <v>340</v>
      </c>
      <c r="E32" s="11" t="s">
        <v>15</v>
      </c>
      <c r="F32" s="14">
        <v>12</v>
      </c>
      <c r="G32" s="15" t="s">
        <v>54</v>
      </c>
      <c r="H32" s="14">
        <v>8</v>
      </c>
      <c r="I32" s="14" t="s">
        <v>35</v>
      </c>
    </row>
    <row r="33" spans="1:9">
      <c r="A33" s="10"/>
      <c r="B33" s="11" t="s">
        <v>61</v>
      </c>
      <c r="C33" s="16" t="s">
        <v>53</v>
      </c>
      <c r="D33" s="13">
        <f>(D27*50%)</f>
        <v>315</v>
      </c>
      <c r="E33" s="11" t="s">
        <v>15</v>
      </c>
      <c r="F33" s="14">
        <v>12</v>
      </c>
      <c r="G33" s="15" t="s">
        <v>54</v>
      </c>
      <c r="H33" s="14">
        <v>8</v>
      </c>
      <c r="I33" s="14" t="s">
        <v>35</v>
      </c>
    </row>
    <row r="34" spans="1:9">
      <c r="A34" s="10"/>
      <c r="B34" s="11" t="s">
        <v>62</v>
      </c>
      <c r="C34" s="16" t="s">
        <v>53</v>
      </c>
      <c r="D34" s="13">
        <f t="shared" ref="D34" si="0">D28*50%</f>
        <v>290</v>
      </c>
      <c r="E34" s="11" t="s">
        <v>15</v>
      </c>
      <c r="F34" s="14">
        <v>12</v>
      </c>
      <c r="G34" s="15" t="s">
        <v>54</v>
      </c>
      <c r="H34" s="14">
        <v>8</v>
      </c>
      <c r="I34" s="14" t="s">
        <v>35</v>
      </c>
    </row>
    <row r="35" spans="1:9">
      <c r="A35" s="10"/>
      <c r="B35" s="11" t="s">
        <v>63</v>
      </c>
      <c r="C35" s="16" t="s">
        <v>53</v>
      </c>
      <c r="D35" s="13">
        <f>(D29*50%)</f>
        <v>260</v>
      </c>
      <c r="E35" s="11" t="s">
        <v>15</v>
      </c>
      <c r="F35" s="14">
        <v>12</v>
      </c>
      <c r="G35" s="15" t="s">
        <v>54</v>
      </c>
      <c r="H35" s="14">
        <v>8</v>
      </c>
      <c r="I35" s="14" t="s">
        <v>35</v>
      </c>
    </row>
    <row r="36" spans="1:9">
      <c r="A36" s="10" t="s">
        <v>64</v>
      </c>
      <c r="B36" s="11" t="s">
        <v>13</v>
      </c>
      <c r="C36" s="12" t="s">
        <v>53</v>
      </c>
      <c r="D36" s="13">
        <f>(D27/2)+(15*D18)</f>
        <v>1800</v>
      </c>
      <c r="E36" s="11" t="s">
        <v>15</v>
      </c>
      <c r="F36" s="14" t="s">
        <v>65</v>
      </c>
      <c r="G36" s="15" t="s">
        <v>54</v>
      </c>
      <c r="H36" s="14" t="s">
        <v>15</v>
      </c>
      <c r="I36" s="14" t="s">
        <v>35</v>
      </c>
    </row>
    <row r="37" spans="1:9">
      <c r="A37" s="10" t="s">
        <v>66</v>
      </c>
      <c r="B37" s="11" t="s">
        <v>13</v>
      </c>
      <c r="C37" s="12" t="s">
        <v>67</v>
      </c>
      <c r="D37" s="13">
        <v>1950</v>
      </c>
      <c r="E37" s="11" t="s">
        <v>15</v>
      </c>
      <c r="F37" s="14">
        <v>24</v>
      </c>
      <c r="G37" s="15" t="s">
        <v>68</v>
      </c>
      <c r="H37" s="14">
        <v>10</v>
      </c>
      <c r="I37" s="14" t="s">
        <v>35</v>
      </c>
    </row>
    <row r="38" spans="1:9">
      <c r="A38" s="8" t="s">
        <v>69</v>
      </c>
      <c r="B38" s="17"/>
      <c r="C38" s="21"/>
      <c r="D38" s="18"/>
      <c r="E38" s="17"/>
      <c r="F38" s="7"/>
      <c r="G38" s="22"/>
      <c r="H38" s="7"/>
      <c r="I38" s="7"/>
    </row>
    <row r="39" spans="1:9">
      <c r="A39" s="44" t="s">
        <v>70</v>
      </c>
      <c r="B39" s="45" t="s">
        <v>71</v>
      </c>
      <c r="C39" s="50">
        <v>2</v>
      </c>
      <c r="D39" s="46">
        <v>2380</v>
      </c>
      <c r="E39" s="45" t="s">
        <v>15</v>
      </c>
      <c r="F39" s="46">
        <v>24</v>
      </c>
      <c r="G39" s="47" t="s">
        <v>72</v>
      </c>
      <c r="H39" s="46">
        <v>8</v>
      </c>
      <c r="I39" s="46" t="s">
        <v>35</v>
      </c>
    </row>
    <row r="40" spans="1:9">
      <c r="A40" s="44"/>
      <c r="B40" s="45" t="s">
        <v>73</v>
      </c>
      <c r="C40" s="50">
        <v>2</v>
      </c>
      <c r="D40" s="46">
        <v>2750</v>
      </c>
      <c r="E40" s="45" t="s">
        <v>15</v>
      </c>
      <c r="F40" s="46">
        <v>24</v>
      </c>
      <c r="G40" s="47" t="s">
        <v>74</v>
      </c>
      <c r="H40" s="46">
        <v>8</v>
      </c>
      <c r="I40" s="46" t="s">
        <v>35</v>
      </c>
    </row>
    <row r="41" spans="1:9">
      <c r="A41" s="44"/>
      <c r="B41" s="45" t="s">
        <v>75</v>
      </c>
      <c r="C41" s="50">
        <v>2</v>
      </c>
      <c r="D41" s="46">
        <v>4400</v>
      </c>
      <c r="E41" s="45" t="s">
        <v>15</v>
      </c>
      <c r="F41" s="46">
        <v>24</v>
      </c>
      <c r="G41" s="47" t="s">
        <v>76</v>
      </c>
      <c r="H41" s="46">
        <v>8</v>
      </c>
      <c r="I41" s="46" t="s">
        <v>35</v>
      </c>
    </row>
    <row r="42" spans="1:9">
      <c r="A42" s="44"/>
      <c r="B42" s="45" t="s">
        <v>77</v>
      </c>
      <c r="C42" s="50">
        <v>2</v>
      </c>
      <c r="D42" s="46">
        <v>5940</v>
      </c>
      <c r="E42" s="45" t="s">
        <v>15</v>
      </c>
      <c r="F42" s="46">
        <v>24</v>
      </c>
      <c r="G42" s="47" t="s">
        <v>78</v>
      </c>
      <c r="H42" s="46">
        <v>8</v>
      </c>
      <c r="I42" s="46" t="s">
        <v>35</v>
      </c>
    </row>
    <row r="43" spans="1:9">
      <c r="A43" s="44"/>
      <c r="B43" s="45" t="s">
        <v>79</v>
      </c>
      <c r="C43" s="50">
        <v>2</v>
      </c>
      <c r="D43" s="46">
        <v>7920</v>
      </c>
      <c r="E43" s="45" t="s">
        <v>15</v>
      </c>
      <c r="F43" s="46">
        <v>24</v>
      </c>
      <c r="G43" s="47" t="s">
        <v>80</v>
      </c>
      <c r="H43" s="46">
        <v>8</v>
      </c>
      <c r="I43" s="46" t="s">
        <v>35</v>
      </c>
    </row>
    <row r="44" spans="1:9">
      <c r="A44" s="44"/>
      <c r="B44" s="45" t="s">
        <v>81</v>
      </c>
      <c r="C44" s="50">
        <v>2</v>
      </c>
      <c r="D44" s="46">
        <v>9900</v>
      </c>
      <c r="E44" s="45" t="s">
        <v>15</v>
      </c>
      <c r="F44" s="46">
        <v>24</v>
      </c>
      <c r="G44" s="47" t="s">
        <v>82</v>
      </c>
      <c r="H44" s="46">
        <v>8</v>
      </c>
      <c r="I44" s="46" t="s">
        <v>35</v>
      </c>
    </row>
    <row r="45" spans="1:9">
      <c r="A45" s="44"/>
      <c r="B45" s="45" t="s">
        <v>83</v>
      </c>
      <c r="C45" s="50">
        <v>2</v>
      </c>
      <c r="D45" s="46">
        <v>11880</v>
      </c>
      <c r="E45" s="45" t="s">
        <v>15</v>
      </c>
      <c r="F45" s="46">
        <v>24</v>
      </c>
      <c r="G45" s="47" t="s">
        <v>84</v>
      </c>
      <c r="H45" s="46">
        <v>8</v>
      </c>
      <c r="I45" s="46" t="s">
        <v>35</v>
      </c>
    </row>
    <row r="46" spans="1:9" ht="15" customHeight="1">
      <c r="A46" s="20" t="s">
        <v>85</v>
      </c>
      <c r="B46" s="14" t="s">
        <v>71</v>
      </c>
      <c r="C46" s="16" t="s">
        <v>86</v>
      </c>
      <c r="D46" s="23">
        <v>2600</v>
      </c>
      <c r="E46" s="24" t="s">
        <v>87</v>
      </c>
      <c r="F46" s="14">
        <v>24</v>
      </c>
      <c r="G46" s="14">
        <v>4</v>
      </c>
      <c r="H46" s="14">
        <v>10</v>
      </c>
      <c r="I46" s="14" t="s">
        <v>35</v>
      </c>
    </row>
    <row r="47" spans="1:9" ht="15" customHeight="1">
      <c r="A47" s="20" t="s">
        <v>85</v>
      </c>
      <c r="B47" s="14" t="s">
        <v>75</v>
      </c>
      <c r="C47" s="16" t="s">
        <v>86</v>
      </c>
      <c r="D47" s="25">
        <f>D46*2</f>
        <v>5200</v>
      </c>
      <c r="E47" s="24" t="s">
        <v>87</v>
      </c>
      <c r="F47" s="14">
        <v>24</v>
      </c>
      <c r="G47" s="14">
        <v>8</v>
      </c>
      <c r="H47" s="14">
        <v>10</v>
      </c>
      <c r="I47" s="14" t="s">
        <v>35</v>
      </c>
    </row>
    <row r="48" spans="1:9" ht="15" customHeight="1">
      <c r="B48" s="4"/>
      <c r="C48" s="52"/>
      <c r="D48" s="53"/>
      <c r="E48" s="54"/>
    </row>
    <row r="49" spans="1:4">
      <c r="A49" s="35" t="s">
        <v>88</v>
      </c>
      <c r="B49" s="4"/>
      <c r="C49" s="4"/>
      <c r="D49" s="5"/>
    </row>
    <row r="50" spans="1:4">
      <c r="A50" s="42" t="s">
        <v>89</v>
      </c>
      <c r="B50" s="4"/>
      <c r="C50" s="4"/>
      <c r="D50" s="5"/>
    </row>
    <row r="51" spans="1:4">
      <c r="B51" s="4"/>
      <c r="C51" s="4"/>
      <c r="D51" s="5"/>
    </row>
    <row r="52" spans="1:4">
      <c r="B52" s="4"/>
      <c r="C52" s="4"/>
      <c r="D52" s="5"/>
    </row>
    <row r="53" spans="1:4">
      <c r="B53" s="4"/>
      <c r="C53" s="4"/>
      <c r="D53" s="5"/>
    </row>
    <row r="54" spans="1:4">
      <c r="B54" s="4"/>
      <c r="C54" s="4"/>
      <c r="D54" s="5"/>
    </row>
    <row r="55" spans="1:4">
      <c r="B55" s="4"/>
      <c r="C55" s="4"/>
      <c r="D55" s="5"/>
    </row>
    <row r="56" spans="1:4">
      <c r="B56" s="4"/>
      <c r="C56" s="4"/>
      <c r="D56" s="5"/>
    </row>
    <row r="57" spans="1:4">
      <c r="B57" s="4"/>
      <c r="C57" s="4"/>
      <c r="D57" s="5"/>
    </row>
  </sheetData>
  <hyperlinks>
    <hyperlink ref="A2" r:id="rId1" xr:uid="{2CF4AC4A-C666-495C-920D-3EA11FFFA116}"/>
  </hyperlinks>
  <pageMargins left="0.25" right="0.25" top="0.75" bottom="0.75" header="0.3" footer="0.3"/>
  <pageSetup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F450-A2E3-42AF-9CEE-5D10FAFCBFC6}">
  <sheetPr>
    <pageSetUpPr fitToPage="1"/>
  </sheetPr>
  <dimension ref="A1:G64"/>
  <sheetViews>
    <sheetView workbookViewId="0">
      <selection activeCell="G19" sqref="G19"/>
    </sheetView>
  </sheetViews>
  <sheetFormatPr defaultRowHeight="15"/>
  <cols>
    <col min="1" max="1" width="55.42578125" customWidth="1"/>
    <col min="2" max="2" width="15.7109375" customWidth="1"/>
    <col min="3" max="3" width="11.5703125" customWidth="1"/>
    <col min="4" max="4" width="11" customWidth="1"/>
    <col min="5" max="5" width="11.140625" customWidth="1"/>
    <col min="6" max="6" width="11.42578125" customWidth="1"/>
  </cols>
  <sheetData>
    <row r="1" spans="1:7" ht="27">
      <c r="B1" s="32" t="s">
        <v>90</v>
      </c>
      <c r="C1" s="32"/>
      <c r="D1" s="3"/>
      <c r="F1" s="2"/>
    </row>
    <row r="2" spans="1:7">
      <c r="A2" s="26" t="s">
        <v>91</v>
      </c>
      <c r="B2" s="26"/>
      <c r="C2" s="26"/>
      <c r="D2" s="26"/>
      <c r="E2" s="26"/>
      <c r="F2" s="26"/>
    </row>
    <row r="3" spans="1:7">
      <c r="A3" s="6" t="s">
        <v>92</v>
      </c>
      <c r="B3" s="6"/>
      <c r="C3" s="6"/>
      <c r="D3" s="6"/>
      <c r="E3" s="6"/>
      <c r="F3" s="6" t="s">
        <v>93</v>
      </c>
    </row>
    <row r="4" spans="1:7">
      <c r="A4" s="10" t="s">
        <v>94</v>
      </c>
      <c r="B4" s="10" t="s">
        <v>95</v>
      </c>
      <c r="C4" s="10"/>
      <c r="D4" s="10"/>
      <c r="E4" s="10"/>
      <c r="F4" s="10">
        <v>195</v>
      </c>
    </row>
    <row r="5" spans="1:7">
      <c r="A5" s="10"/>
      <c r="B5" s="10" t="s">
        <v>96</v>
      </c>
      <c r="C5" s="10"/>
      <c r="D5" s="10"/>
      <c r="E5" s="10"/>
      <c r="F5" s="10">
        <v>240</v>
      </c>
    </row>
    <row r="6" spans="1:7">
      <c r="A6" s="10" t="s">
        <v>97</v>
      </c>
      <c r="B6" s="10" t="s">
        <v>95</v>
      </c>
      <c r="C6" s="10"/>
      <c r="D6" s="10"/>
      <c r="E6" s="10"/>
      <c r="F6" s="10">
        <v>275</v>
      </c>
    </row>
    <row r="7" spans="1:7">
      <c r="A7" s="10"/>
      <c r="B7" s="10" t="s">
        <v>96</v>
      </c>
      <c r="C7" s="10"/>
      <c r="D7" s="10"/>
      <c r="E7" s="10"/>
      <c r="F7" s="10">
        <v>320</v>
      </c>
    </row>
    <row r="8" spans="1:7">
      <c r="A8" s="34" t="s">
        <v>98</v>
      </c>
      <c r="B8" s="10"/>
      <c r="C8" s="10"/>
      <c r="D8" s="10"/>
      <c r="E8" s="10"/>
      <c r="F8" s="10"/>
    </row>
    <row r="10" spans="1:7">
      <c r="A10" s="6" t="s">
        <v>99</v>
      </c>
      <c r="B10" s="6"/>
      <c r="C10" s="6"/>
      <c r="D10" s="6"/>
      <c r="E10" s="6"/>
      <c r="F10" s="6"/>
    </row>
    <row r="11" spans="1:7">
      <c r="A11" s="1" t="s">
        <v>100</v>
      </c>
      <c r="B11" t="s">
        <v>101</v>
      </c>
    </row>
    <row r="13" spans="1:7">
      <c r="A13" s="39" t="s">
        <v>102</v>
      </c>
    </row>
    <row r="14" spans="1:7">
      <c r="A14" s="40" t="s">
        <v>103</v>
      </c>
      <c r="B14" s="1" t="s">
        <v>104</v>
      </c>
      <c r="C14" s="1" t="s">
        <v>104</v>
      </c>
      <c r="D14" s="1" t="s">
        <v>104</v>
      </c>
      <c r="E14" s="1" t="s">
        <v>104</v>
      </c>
    </row>
    <row r="15" spans="1:7">
      <c r="A15" s="39"/>
      <c r="B15" s="10" t="s">
        <v>105</v>
      </c>
      <c r="C15" s="10" t="s">
        <v>106</v>
      </c>
      <c r="D15" s="10" t="s">
        <v>107</v>
      </c>
      <c r="E15" s="10" t="s">
        <v>108</v>
      </c>
      <c r="F15" s="10"/>
      <c r="G15" s="10"/>
    </row>
    <row r="16" spans="1:7">
      <c r="A16" s="10" t="s">
        <v>109</v>
      </c>
      <c r="B16" s="10">
        <v>119</v>
      </c>
      <c r="C16" s="10">
        <v>90</v>
      </c>
      <c r="D16" s="10">
        <v>80</v>
      </c>
      <c r="E16" s="10">
        <v>70</v>
      </c>
      <c r="F16" s="10"/>
      <c r="G16" s="10"/>
    </row>
    <row r="17" spans="1:7">
      <c r="A17" s="10" t="s">
        <v>110</v>
      </c>
      <c r="B17" s="10">
        <v>129</v>
      </c>
      <c r="C17" s="10">
        <v>100</v>
      </c>
      <c r="D17" s="10">
        <v>90</v>
      </c>
      <c r="E17" s="10">
        <v>80</v>
      </c>
      <c r="F17" s="10"/>
      <c r="G17" s="10"/>
    </row>
    <row r="18" spans="1:7">
      <c r="A18" s="10" t="s">
        <v>111</v>
      </c>
      <c r="B18" s="10">
        <v>149</v>
      </c>
      <c r="C18" s="10">
        <v>149</v>
      </c>
      <c r="D18" s="10">
        <v>139</v>
      </c>
      <c r="E18" s="10">
        <v>130</v>
      </c>
      <c r="F18" s="10"/>
      <c r="G18" s="10"/>
    </row>
    <row r="19" spans="1:7">
      <c r="A19" s="10" t="s">
        <v>112</v>
      </c>
      <c r="B19" s="10">
        <v>159</v>
      </c>
      <c r="C19" s="10">
        <v>159</v>
      </c>
      <c r="D19" s="10">
        <v>149</v>
      </c>
      <c r="E19" s="10">
        <v>139</v>
      </c>
      <c r="F19" s="10"/>
      <c r="G19" s="10"/>
    </row>
    <row r="20" spans="1:7" ht="31.5" customHeight="1">
      <c r="A20" s="56" t="s">
        <v>113</v>
      </c>
      <c r="B20" s="57"/>
      <c r="C20" s="57"/>
      <c r="D20" s="57"/>
      <c r="E20" s="57"/>
      <c r="F20" s="57"/>
      <c r="G20" s="49"/>
    </row>
    <row r="21" spans="1:7" ht="30" customHeight="1">
      <c r="A21" s="55" t="s">
        <v>114</v>
      </c>
      <c r="B21" s="55"/>
      <c r="C21" s="55"/>
      <c r="D21" s="55"/>
      <c r="E21" s="55"/>
      <c r="F21" s="55"/>
    </row>
    <row r="22" spans="1:7">
      <c r="A22" s="55" t="s">
        <v>115</v>
      </c>
      <c r="B22" s="55"/>
      <c r="C22" s="55"/>
      <c r="D22" s="55"/>
      <c r="E22" s="55"/>
      <c r="F22" s="55"/>
    </row>
    <row r="23" spans="1:7">
      <c r="A23" s="51"/>
      <c r="B23" s="51"/>
      <c r="C23" s="51"/>
      <c r="D23" s="51"/>
      <c r="E23" s="51"/>
      <c r="F23" s="51"/>
    </row>
    <row r="24" spans="1:7">
      <c r="A24" s="41" t="s">
        <v>116</v>
      </c>
      <c r="B24" s="1" t="s">
        <v>117</v>
      </c>
      <c r="C24" s="1" t="s">
        <v>117</v>
      </c>
      <c r="D24" s="1" t="s">
        <v>117</v>
      </c>
      <c r="E24" s="1" t="s">
        <v>117</v>
      </c>
      <c r="F24" s="1" t="s">
        <v>117</v>
      </c>
    </row>
    <row r="25" spans="1:7" ht="45">
      <c r="A25" s="35"/>
      <c r="B25" t="s">
        <v>55</v>
      </c>
      <c r="C25" t="s">
        <v>56</v>
      </c>
      <c r="D25" s="48" t="s">
        <v>118</v>
      </c>
      <c r="E25" s="48" t="s">
        <v>119</v>
      </c>
      <c r="F25" s="48" t="s">
        <v>120</v>
      </c>
    </row>
    <row r="26" spans="1:7">
      <c r="A26" s="10" t="s">
        <v>121</v>
      </c>
      <c r="B26" s="10">
        <v>427</v>
      </c>
      <c r="C26" s="10">
        <v>406</v>
      </c>
      <c r="D26">
        <v>385</v>
      </c>
      <c r="E26">
        <v>371</v>
      </c>
      <c r="F26">
        <v>364</v>
      </c>
    </row>
    <row r="27" spans="1:7">
      <c r="A27" s="10" t="s">
        <v>122</v>
      </c>
      <c r="B27" s="10">
        <v>462</v>
      </c>
      <c r="C27" s="10">
        <v>441</v>
      </c>
      <c r="D27">
        <v>420</v>
      </c>
      <c r="E27">
        <v>406</v>
      </c>
      <c r="F27">
        <v>399</v>
      </c>
    </row>
    <row r="28" spans="1:7">
      <c r="A28" s="10" t="s">
        <v>123</v>
      </c>
      <c r="B28" s="10">
        <v>525</v>
      </c>
      <c r="C28" s="10">
        <v>496</v>
      </c>
      <c r="D28">
        <v>462</v>
      </c>
      <c r="E28">
        <v>455</v>
      </c>
      <c r="F28">
        <v>441</v>
      </c>
    </row>
    <row r="29" spans="1:7">
      <c r="A29" s="10" t="s">
        <v>124</v>
      </c>
      <c r="B29" s="10">
        <v>364</v>
      </c>
      <c r="C29" s="10">
        <v>357</v>
      </c>
      <c r="D29">
        <v>336</v>
      </c>
      <c r="E29">
        <v>322</v>
      </c>
      <c r="F29">
        <v>315</v>
      </c>
    </row>
    <row r="30" spans="1:7">
      <c r="A30" s="10" t="s">
        <v>125</v>
      </c>
      <c r="B30" s="10">
        <v>546</v>
      </c>
      <c r="C30" s="10">
        <v>518</v>
      </c>
      <c r="D30">
        <v>497</v>
      </c>
      <c r="E30">
        <v>483</v>
      </c>
      <c r="F30">
        <v>469</v>
      </c>
    </row>
    <row r="31" spans="1:7">
      <c r="A31" s="10" t="s">
        <v>126</v>
      </c>
      <c r="B31" s="10">
        <v>378</v>
      </c>
      <c r="C31" s="10">
        <v>364</v>
      </c>
      <c r="D31">
        <v>350</v>
      </c>
      <c r="E31">
        <v>336</v>
      </c>
      <c r="F31">
        <v>322</v>
      </c>
    </row>
    <row r="32" spans="1:7">
      <c r="A32" s="10" t="s">
        <v>127</v>
      </c>
      <c r="B32" s="10">
        <v>497</v>
      </c>
      <c r="C32" s="10">
        <v>462</v>
      </c>
      <c r="D32">
        <v>441</v>
      </c>
      <c r="E32">
        <v>427</v>
      </c>
      <c r="F32">
        <v>413</v>
      </c>
    </row>
    <row r="33" spans="1:6">
      <c r="A33" s="34" t="s">
        <v>128</v>
      </c>
      <c r="B33" s="10"/>
      <c r="C33" s="10"/>
    </row>
    <row r="34" spans="1:6">
      <c r="A34" s="10"/>
      <c r="B34" s="10"/>
      <c r="C34" s="10"/>
    </row>
    <row r="35" spans="1:6">
      <c r="A35" s="26" t="s">
        <v>129</v>
      </c>
      <c r="B35" s="26"/>
      <c r="C35" s="26"/>
      <c r="D35" s="26"/>
      <c r="E35" s="26"/>
      <c r="F35" s="26" t="s">
        <v>93</v>
      </c>
    </row>
    <row r="36" spans="1:6">
      <c r="A36" s="10" t="s">
        <v>130</v>
      </c>
      <c r="B36" s="10"/>
      <c r="C36" s="10"/>
      <c r="D36" s="10"/>
      <c r="E36" s="10"/>
      <c r="F36" s="10"/>
    </row>
    <row r="37" spans="1:6">
      <c r="A37" s="10" t="s">
        <v>131</v>
      </c>
      <c r="B37" s="10"/>
      <c r="C37" s="10"/>
      <c r="D37" s="10"/>
      <c r="E37" s="10"/>
      <c r="F37" s="10">
        <v>125</v>
      </c>
    </row>
    <row r="38" spans="1:6">
      <c r="A38" s="10" t="s">
        <v>132</v>
      </c>
      <c r="B38" s="10"/>
      <c r="C38" s="10"/>
      <c r="D38" s="10"/>
      <c r="E38" s="10"/>
      <c r="F38" s="10">
        <v>110</v>
      </c>
    </row>
    <row r="39" spans="1:6">
      <c r="A39" s="10"/>
      <c r="B39" s="10"/>
      <c r="C39" s="10"/>
      <c r="D39" s="10"/>
      <c r="E39" s="10"/>
      <c r="F39" s="10"/>
    </row>
    <row r="40" spans="1:6">
      <c r="A40" s="10" t="s">
        <v>133</v>
      </c>
      <c r="B40" s="10"/>
      <c r="C40" s="10"/>
      <c r="D40" s="10"/>
      <c r="E40" s="10"/>
      <c r="F40" s="10"/>
    </row>
    <row r="41" spans="1:6">
      <c r="A41" s="10" t="s">
        <v>131</v>
      </c>
      <c r="B41" s="10"/>
      <c r="C41" s="10"/>
      <c r="D41" s="10"/>
      <c r="E41" s="10"/>
      <c r="F41" s="10">
        <v>130</v>
      </c>
    </row>
    <row r="42" spans="1:6">
      <c r="A42" s="10" t="s">
        <v>132</v>
      </c>
      <c r="B42" s="10"/>
      <c r="C42" s="10"/>
      <c r="D42" s="10"/>
      <c r="E42" s="10"/>
      <c r="F42" s="10">
        <v>125</v>
      </c>
    </row>
    <row r="43" spans="1:6">
      <c r="A43" s="10"/>
      <c r="B43" s="10"/>
      <c r="C43" s="10"/>
      <c r="D43" s="10"/>
      <c r="E43" s="10"/>
      <c r="F43" s="10"/>
    </row>
    <row r="44" spans="1:6">
      <c r="A44" s="10" t="s">
        <v>134</v>
      </c>
      <c r="B44" s="10"/>
      <c r="C44" s="10"/>
      <c r="D44" s="10"/>
      <c r="E44" s="10"/>
      <c r="F44" s="10"/>
    </row>
    <row r="45" spans="1:6">
      <c r="A45" s="10" t="s">
        <v>131</v>
      </c>
      <c r="B45" s="10"/>
      <c r="C45" s="10"/>
      <c r="D45" s="10"/>
      <c r="E45" s="10"/>
      <c r="F45" s="10">
        <v>180</v>
      </c>
    </row>
    <row r="46" spans="1:6">
      <c r="A46" s="10" t="s">
        <v>132</v>
      </c>
      <c r="B46" s="10"/>
      <c r="C46" s="10"/>
      <c r="D46" s="10"/>
      <c r="E46" s="10"/>
      <c r="F46" s="10">
        <v>175</v>
      </c>
    </row>
    <row r="47" spans="1:6">
      <c r="A47" s="10"/>
      <c r="B47" s="10"/>
      <c r="C47" s="10"/>
      <c r="D47" s="10"/>
      <c r="E47" s="10"/>
      <c r="F47" s="10"/>
    </row>
    <row r="48" spans="1:6">
      <c r="A48" s="10" t="s">
        <v>135</v>
      </c>
      <c r="B48" s="10"/>
      <c r="F48" s="10"/>
    </row>
    <row r="49" spans="1:6">
      <c r="A49" s="10" t="s">
        <v>131</v>
      </c>
      <c r="B49" s="10"/>
      <c r="F49" s="10">
        <v>200</v>
      </c>
    </row>
    <row r="50" spans="1:6">
      <c r="A50" s="10" t="s">
        <v>132</v>
      </c>
      <c r="B50" s="10"/>
      <c r="F50" s="10">
        <v>195</v>
      </c>
    </row>
    <row r="51" spans="1:6">
      <c r="A51" s="10"/>
      <c r="B51" s="10"/>
      <c r="C51" s="10"/>
      <c r="D51" s="10"/>
      <c r="E51" s="10"/>
      <c r="F51" s="10"/>
    </row>
    <row r="52" spans="1:6">
      <c r="A52" s="10" t="s">
        <v>136</v>
      </c>
      <c r="B52" s="10"/>
      <c r="C52" s="10"/>
      <c r="D52" s="10"/>
      <c r="E52" s="10"/>
      <c r="F52" s="10"/>
    </row>
    <row r="53" spans="1:6">
      <c r="A53" s="10" t="s">
        <v>131</v>
      </c>
      <c r="B53" s="10"/>
      <c r="C53" s="10"/>
      <c r="D53" s="10"/>
      <c r="E53" s="10"/>
      <c r="F53" s="10">
        <v>115</v>
      </c>
    </row>
    <row r="54" spans="1:6">
      <c r="A54" s="10" t="s">
        <v>132</v>
      </c>
      <c r="B54" s="10"/>
      <c r="C54" s="10"/>
      <c r="D54" s="10"/>
      <c r="E54" s="10"/>
      <c r="F54" s="10">
        <v>100</v>
      </c>
    </row>
    <row r="56" spans="1:6">
      <c r="A56" s="26" t="s">
        <v>137</v>
      </c>
      <c r="B56" s="26"/>
      <c r="C56" s="26"/>
      <c r="D56" s="26"/>
      <c r="E56" s="26"/>
      <c r="F56" s="26" t="s">
        <v>93</v>
      </c>
    </row>
    <row r="57" spans="1:6">
      <c r="A57" s="10" t="s">
        <v>138</v>
      </c>
      <c r="B57" s="10"/>
      <c r="C57" s="10"/>
      <c r="D57" s="10"/>
      <c r="E57" s="10"/>
      <c r="F57" s="10">
        <v>50</v>
      </c>
    </row>
    <row r="58" spans="1:6">
      <c r="A58" s="10" t="s">
        <v>139</v>
      </c>
      <c r="B58" s="10"/>
      <c r="C58" s="10"/>
      <c r="D58" s="10"/>
      <c r="E58" s="10"/>
      <c r="F58" s="10">
        <v>90</v>
      </c>
    </row>
    <row r="59" spans="1:6">
      <c r="A59" s="10" t="s">
        <v>140</v>
      </c>
      <c r="B59" s="10"/>
      <c r="C59" s="10"/>
      <c r="D59" s="10"/>
      <c r="E59" s="10"/>
      <c r="F59" s="10">
        <v>20</v>
      </c>
    </row>
    <row r="60" spans="1:6">
      <c r="A60" s="10" t="s">
        <v>141</v>
      </c>
      <c r="B60" s="10"/>
      <c r="C60" s="10"/>
      <c r="D60" s="10"/>
      <c r="E60" s="10"/>
      <c r="F60" s="10">
        <v>60</v>
      </c>
    </row>
    <row r="61" spans="1:6">
      <c r="A61" s="10" t="s">
        <v>142</v>
      </c>
      <c r="B61" s="10"/>
      <c r="C61" s="10"/>
      <c r="D61" s="10"/>
      <c r="E61" s="10"/>
      <c r="F61" s="10">
        <v>50</v>
      </c>
    </row>
    <row r="62" spans="1:6">
      <c r="A62" s="43" t="s">
        <v>143</v>
      </c>
      <c r="B62" s="43"/>
      <c r="F62" s="43">
        <v>11.12</v>
      </c>
    </row>
    <row r="63" spans="1:6">
      <c r="A63" s="1"/>
    </row>
    <row r="64" spans="1:6">
      <c r="A64" s="1"/>
    </row>
  </sheetData>
  <mergeCells count="3">
    <mergeCell ref="A21:F21"/>
    <mergeCell ref="A20:F20"/>
    <mergeCell ref="A22:F22"/>
  </mergeCells>
  <pageMargins left="0.25" right="0.25" top="0.75" bottom="0.75" header="0.3" footer="0.3"/>
  <pageSetup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A093E7047C39428E5757BA331D8591" ma:contentTypeVersion="200" ma:contentTypeDescription="Create a new document." ma:contentTypeScope="" ma:versionID="d4f01c7ef1bcfa231eb7ad7d7ddef563">
  <xsd:schema xmlns:xsd="http://www.w3.org/2001/XMLSchema" xmlns:xs="http://www.w3.org/2001/XMLSchema" xmlns:p="http://schemas.microsoft.com/office/2006/metadata/properties" xmlns:ns2="9875aec1-5855-4e3e-b3e7-917bc51aad8b" xmlns:ns3="3ef9a1f7-a9f4-402c-8563-db361003c4e3" targetNamespace="http://schemas.microsoft.com/office/2006/metadata/properties" ma:root="true" ma:fieldsID="6250fb2d5378febc9ab7fbb84c8754ea" ns2:_="" ns3:_="">
    <xsd:import namespace="9875aec1-5855-4e3e-b3e7-917bc51aad8b"/>
    <xsd:import namespace="3ef9a1f7-a9f4-402c-8563-db361003c4e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5aec1-5855-4e3e-b3e7-917bc51aad8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a360bca-fc72-4cf3-bd8c-2822245cdae4}" ma:internalName="TaxCatchAll" ma:showField="CatchAllData" ma:web="9875aec1-5855-4e3e-b3e7-917bc51aad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9a1f7-a9f4-402c-8563-db361003c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e25e944-a852-45d6-b341-b7b5bbdda0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875aec1-5855-4e3e-b3e7-917bc51aad8b">R2PDC7VCCFNX-120396914-208962</_dlc_DocId>
    <_dlc_DocIdUrl xmlns="9875aec1-5855-4e3e-b3e7-917bc51aad8b">
      <Url>https://londonschool.sharepoint.com/sales/_layouts/15/DocIdRedir.aspx?ID=R2PDC7VCCFNX-120396914-208962</Url>
      <Description>R2PDC7VCCFNX-120396914-208962</Description>
    </_dlc_DocIdUrl>
    <SharedWithUsers xmlns="9875aec1-5855-4e3e-b3e7-917bc51aad8b">
      <UserInfo>
        <DisplayName>Olga Podshibikhina</DisplayName>
        <AccountId>80</AccountId>
        <AccountType/>
      </UserInfo>
      <UserInfo>
        <DisplayName>Ben Ong</DisplayName>
        <AccountId>77</AccountId>
        <AccountType/>
      </UserInfo>
      <UserInfo>
        <DisplayName>Faeza Afzal</DisplayName>
        <AccountId>58</AccountId>
        <AccountType/>
      </UserInfo>
    </SharedWithUsers>
    <TaxCatchAll xmlns="9875aec1-5855-4e3e-b3e7-917bc51aad8b" xsi:nil="true"/>
    <lcf76f155ced4ddcb4097134ff3c332f xmlns="3ef9a1f7-a9f4-402c-8563-db361003c4e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CDCDC9-4FB1-4850-B2F7-9FB962B7DA21}"/>
</file>

<file path=customXml/itemProps2.xml><?xml version="1.0" encoding="utf-8"?>
<ds:datastoreItem xmlns:ds="http://schemas.openxmlformats.org/officeDocument/2006/customXml" ds:itemID="{C1A283AC-7747-4068-ADC6-534E9B013EA8}"/>
</file>

<file path=customXml/itemProps3.xml><?xml version="1.0" encoding="utf-8"?>
<ds:datastoreItem xmlns:ds="http://schemas.openxmlformats.org/officeDocument/2006/customXml" ds:itemID="{D4AC2006-DC54-4C58-B9EE-548E78FB832D}"/>
</file>

<file path=customXml/itemProps4.xml><?xml version="1.0" encoding="utf-8"?>
<ds:datastoreItem xmlns:ds="http://schemas.openxmlformats.org/officeDocument/2006/customXml" ds:itemID="{4D51E86C-DE53-4954-B560-548537B3BC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2021-10-08T10:02:43Z</dcterms:created>
  <dcterms:modified xsi:type="dcterms:W3CDTF">2023-07-14T11:02:43Z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0x010100BFA093E7047C39428E5757BA331D8591</vt:lpwstr>
  </property>
  <property fmtid="{D5CDD505-2E9C-101B-9397-08002B2CF9AE}" pid="3" name="_dlc_DocIdItemGuid">
    <vt:lpwstr>9718d6fb-6ebc-4f85-9f35-721d39f818e8</vt:lpwstr>
  </property>
  <property fmtid="{D5CDD505-2E9C-101B-9397-08002B2CF9AE}" pid="4" name="MediaServiceImageTags">
    <vt:lpwstr/>
  </property>
</Properties>
</file>